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ldo\Desktop\"/>
    </mc:Choice>
  </mc:AlternateContent>
  <bookViews>
    <workbookView xWindow="0" yWindow="0" windowWidth="20490" windowHeight="7800"/>
  </bookViews>
  <sheets>
    <sheet name="Foglio 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1" i="1" l="1"/>
  <c r="I29" i="1"/>
  <c r="H29" i="1"/>
  <c r="G29" i="1"/>
  <c r="E29" i="1"/>
  <c r="E43" i="1" s="1"/>
  <c r="E45" i="1" s="1"/>
</calcChain>
</file>

<file path=xl/sharedStrings.xml><?xml version="1.0" encoding="utf-8"?>
<sst xmlns="http://schemas.openxmlformats.org/spreadsheetml/2006/main" count="217" uniqueCount="144">
  <si>
    <t>Tabella 1</t>
  </si>
  <si>
    <t>Denominazione</t>
  </si>
  <si>
    <t>Email pec</t>
  </si>
  <si>
    <t>Comitato</t>
  </si>
  <si>
    <t>Legale responsabile</t>
  </si>
  <si>
    <t>Consiglio direttivo</t>
  </si>
  <si>
    <t>Rapresentanti atleti</t>
  </si>
  <si>
    <t>Rapresentanti tecnici</t>
  </si>
  <si>
    <t>ANZIANITA’</t>
  </si>
  <si>
    <t>Attività</t>
  </si>
  <si>
    <t>VOTO DI BASE</t>
  </si>
  <si>
    <t>VOTI PLIRIMI</t>
  </si>
  <si>
    <t>TOTALE VOTI</t>
  </si>
  <si>
    <t>ATLETA</t>
  </si>
  <si>
    <t>TECNICI</t>
  </si>
  <si>
    <t>Base Camp Società Sportiva Dilettantistica a Responsabilità Limitata</t>
  </si>
  <si>
    <t>NO</t>
  </si>
  <si>
    <t>basecampssd@pec.it</t>
  </si>
  <si>
    <t xml:space="preserve">C.R. EMILIA ROMAGNA </t>
  </si>
  <si>
    <t>MONTI Deniel</t>
  </si>
  <si>
    <t>MONTI Deniel (Amministratore Unico)</t>
  </si>
  <si>
    <t>DEVA WALL Associazione Sportiva Dilettantistica e di Promozione Sociale</t>
  </si>
  <si>
    <t>devawallasdaps@pec.it</t>
  </si>
  <si>
    <t>CAMERANI Eleonora</t>
  </si>
  <si>
    <t>CAMERANI Eleonora (Presidente), PANCALDI Eva (Vice Presidente), PIOVAN Davide (Consigliere), SACCHI Chiara (Consigliere)</t>
  </si>
  <si>
    <t>GEKOCLIMB SOCIETA`SPORTIVA DILETTANTISTICA A RESPONSABILITA` LIMITATA</t>
  </si>
  <si>
    <t>SI</t>
  </si>
  <si>
    <t>1</t>
  </si>
  <si>
    <t>gekoclimbssd@pec.it</t>
  </si>
  <si>
    <t>BERNINI ROBERTO</t>
  </si>
  <si>
    <t>BERNINI ROBERTO (Amministratore Unico)</t>
  </si>
  <si>
    <t>TUTTIMONDI ASSOCIAZIONE SPORTIVA DILETTANTISTICA DI PROMOZIONE SOCIALE</t>
  </si>
  <si>
    <t>info@pec.tuttimondi.cloud</t>
  </si>
  <si>
    <t>GHIDONI CECILIA</t>
  </si>
  <si>
    <t>GHIDONI CECILIA (Presidente), BERTO Martina (Vice Presidente), CONVERSI Sara (Consigliere)</t>
  </si>
  <si>
    <t>WAVEROCK SOCIETA` SPORTIVA DILETTANTISTICA A RESPONSABILITA` LIMITATA</t>
  </si>
  <si>
    <t>waverockrimini@pec.it</t>
  </si>
  <si>
    <t>ARCANGELI Guido</t>
  </si>
  <si>
    <t>ARCANGELI Guido (Presidente), FURRER DAJA (Vice Presidente), GABELLINI Alessandro (Consigliere)</t>
  </si>
  <si>
    <t>VERTICAL FORLI' S.S.D. A R.L.</t>
  </si>
  <si>
    <t>verticalforli@pec.cgn.it</t>
  </si>
  <si>
    <t>TOMIDEI Marco</t>
  </si>
  <si>
    <t>TOMIDEI Marco (Presidente), COLLINA Luca (Vice Presidente), GIOVANETTI Matteo (Consigliere)</t>
  </si>
  <si>
    <t>SPORT PROMOTION SOCIETA' SPORTIVA DILETTANTISTICA A RESPONSABILITA' LIMITATA</t>
  </si>
  <si>
    <t>energy.scandiano@pec.it</t>
  </si>
  <si>
    <t>MEDICI STEFANO</t>
  </si>
  <si>
    <t>MEDICI STEFANO (Presidente), TONDELLI LUCA (Vice Presidente), MOSCONI Claudio (Consigliere)</t>
  </si>
  <si>
    <t>AMICI DELL`ARRAMPICATA DEI VIGILI DEL FUOCO DI MODENA ROCK`N FIRE A.S.D.</t>
  </si>
  <si>
    <t>rocknfire@pec.it</t>
  </si>
  <si>
    <t>DANIELI GIOVANNI</t>
  </si>
  <si>
    <t>DANIELI GIOVANNI (Presidente), MALAGOLI GIOVANNI (Vice Presidente), SALATA Francesco (Consigliere)</t>
  </si>
  <si>
    <t>De falcis Pierfrancesco</t>
  </si>
  <si>
    <t>LA PIETRA DI BISMANTOVA ASSOCIAZIONE SPORTIVA DILETTANTISTICA</t>
  </si>
  <si>
    <t>lapietra@pecconfesercentire.it</t>
  </si>
  <si>
    <t>MARTIN PADILLA Luis alberto</t>
  </si>
  <si>
    <t>MARTIN PADILLA Luis alberto (Presidente), GANDOLFI CHIARA (Vice Presidente), Spallanzani Barbara (Consigliere)</t>
  </si>
  <si>
    <t>A1 CLIMBING SOCIETA` SPORTIVA DILETTANTISTICA S.R.L.</t>
  </si>
  <si>
    <t>a1climbing@legalmail.it</t>
  </si>
  <si>
    <t>GENNARI DANERI ANDREA</t>
  </si>
  <si>
    <t>GENNARI DANERI ANDREA (Presidente), MENEGHETTI PAOLA (Vice Presidente), TERENZIANI Luciano (Consigliere)</t>
  </si>
  <si>
    <t>Lerose Mirko</t>
  </si>
  <si>
    <t>FOUR CLIMBERS  - SOCIETA` SPORTIVA DILETTANTISTICA A R.L.</t>
  </si>
  <si>
    <t>fourclimbers@pec.it</t>
  </si>
  <si>
    <t>BIAVATI STEFANO</t>
  </si>
  <si>
    <t>BIAVATI STEFANO (Amministratore Unico)</t>
  </si>
  <si>
    <t>MONKEYS PLANET ASSOCIAZIONE SPORTIVA DILETTANTISTICA</t>
  </si>
  <si>
    <t>edil48@legalmail.it</t>
  </si>
  <si>
    <t>QUARANTOTTO Emanuele</t>
  </si>
  <si>
    <t>QUARANTOTTO Emanuele (Presidente), QUARANTOTTO DAVIDE (Vice Presidente), QUARANTOTTO Francesca (Consigliere), VANNINI Andrea (Consigliere)</t>
  </si>
  <si>
    <t>PARMA CLIMBING ASSOCIAZIONE SPORTIVA DILETTANTIST.</t>
  </si>
  <si>
    <t>PARMACLIMBING@PET.IT</t>
  </si>
  <si>
    <t>CAVOZZA DAVIDE</t>
  </si>
  <si>
    <t>CAVOZZA DAVIDE (Presidente), BAZZANI LUCA (Vice Presidente), SARTORI Alessandro (Consigliere), MIODINI Andrea (Segretario)</t>
  </si>
  <si>
    <t>C.S.I. SASSO MARCONI ASSOCIAZIONE SPORTIVA DILETTANTISTICA</t>
  </si>
  <si>
    <t>csisassomarconi@pec.it</t>
  </si>
  <si>
    <t>BORGHESANI LUCA</t>
  </si>
  <si>
    <t>BORGHESANI LUCA (Presidente), CINTI Silvano (Vice Presidente), BRECCI Valerio (Consigliere)</t>
  </si>
  <si>
    <t>NEWPOL. SALA BOLOGNESE ASSOCIAZIONE SPORTIVA DILETTANTISTICA</t>
  </si>
  <si>
    <t>pec@pec.newpolsalabolognese.it</t>
  </si>
  <si>
    <t>PAVANI LORENZO</t>
  </si>
  <si>
    <t>PAVANI LORENZO (Presidente), FERRARI GIANNI (Vice Presidente), PUGLIESE Elisa (Consigliere), LENZI Andrea (Consigliere)</t>
  </si>
  <si>
    <t>POLISPORTIVA GIOVANNI MASI ASSOCIAZIONE SPORTIVA DILETTANTISTICA</t>
  </si>
  <si>
    <t>polmasiasd@pec.polmasi.it</t>
  </si>
  <si>
    <t>SAVORINI GIACOMO</t>
  </si>
  <si>
    <t>SAVORINI GIACOMO (Presidente), VENTURA ANDREA (Responsabile di sezione), CALISTRI ISABELLA (Vice Presidente), GILLI Aris (Consigliere), SCAROLA Luigi (Consigliere)</t>
  </si>
  <si>
    <t>DE LEONARDIS Francesco</t>
  </si>
  <si>
    <t>BLOCSTATION ASSOCIAZIONE CULTURALE E SPORTIVA DILETTANTISTICA</t>
  </si>
  <si>
    <t>info@blocstation.it</t>
  </si>
  <si>
    <t>CATOZZI FLAVIO</t>
  </si>
  <si>
    <t>CATOZZI FLAVIO (Presidente), Carbonaro Eleonora (Vice Presidente), MERENDI Giancarlo (Consigliere)</t>
  </si>
  <si>
    <t>BERTACCINI Pierluigi</t>
  </si>
  <si>
    <t>ASSOCIAZIONE SPORTIVA DILETTANTISTICA IL MONODITO</t>
  </si>
  <si>
    <t>ilmonodito@pec.it</t>
  </si>
  <si>
    <t>Zappaterra David</t>
  </si>
  <si>
    <t>Zappaterra David (Presidente), Cinti Francesco (Vice Presidente), Borsetti Francesca (Consigliere)</t>
  </si>
  <si>
    <t>ASSOCIAZIONE OUTDOOR VALTARO SPORT ASSOCIAZIONE SPORTIVA DILETTANTISTICA</t>
  </si>
  <si>
    <t>outdoorvaltaro@pec.it</t>
  </si>
  <si>
    <t>SAVANI GIAN MARIA</t>
  </si>
  <si>
    <t>SAVANI GIAN MARIA (Presidente), Delucchi Michele (Vice Presidente), Tambini Maria grazia (Consigliere)</t>
  </si>
  <si>
    <t>MACACO ASSOCIAZIONE SPORTIVA DILETTANTISTICA</t>
  </si>
  <si>
    <t>macaco@pecwise.it</t>
  </si>
  <si>
    <t>ANTONIOTTI PAOLO</t>
  </si>
  <si>
    <t>ANTONIOTTI PAOLO (Presidente), CIGHETTI ANDREA (Vice Presidente), CHIAPPINI Gabriele (Consigliere), BERGAMASCHI Barbara (Consigliere), LY Ke trinh (Consigliere), GROPPI Sara (Consigliere), BAFFI Giovanni (Consigliere), PARENTI Umberto (Consigliere), RACCHETTI Lorenzo (Consigliere), CHANTERA Christian (Consigliere)</t>
  </si>
  <si>
    <t>ASSOCIAZIONE SPORTIVA DILETTANTISTICA SCOLASTICA CARCHIDIO-STROCCHI</t>
  </si>
  <si>
    <t>4</t>
  </si>
  <si>
    <t>carchidio-strocchi@pec.it</t>
  </si>
  <si>
    <t>CASADIO BRUNO</t>
  </si>
  <si>
    <t>CASADIO BRUNO (Presidente), TARONI PIERO (Vice Presidente), Reggi Aldo (Consigliere), RONTINI Massimo (Consigliere)</t>
  </si>
  <si>
    <t>ZAMA Stanislao</t>
  </si>
  <si>
    <t>PLACUZZI RENATO</t>
  </si>
  <si>
    <t>P.G.S WELCOME ASSOCIAZIONE SPORTIVA DLETTANTISTICA</t>
  </si>
  <si>
    <t>2</t>
  </si>
  <si>
    <t>pgswelcome@pec.com</t>
  </si>
  <si>
    <t>CESARI GIANFRANCO</t>
  </si>
  <si>
    <t>CESARI GIANFRANCO (Presidente), Alberti Gianluca (Vice Presidente), GRASSO MARIA (Consigliere)</t>
  </si>
  <si>
    <t>Ramini Gian matteo</t>
  </si>
  <si>
    <t>MARINELLI Alessandro</t>
  </si>
  <si>
    <t>EQUILIBRIUM SOC. COOP S.D</t>
  </si>
  <si>
    <t>equilibriumsoccoopsd@legalmail.it</t>
  </si>
  <si>
    <t>SIROTTI GIANLUCA</t>
  </si>
  <si>
    <t>SIROTTI GIANLUCA (Presidente), MARTINES FRANCESCO (Vice Presidente), CAMELLINI Davide (Consigliere), BASSOLI Massimo (Consigliere)</t>
  </si>
  <si>
    <t>ASSOCIAZIONE SPORTIVA DILETTANTISTICA EVOLUZIONE VERTICALE</t>
  </si>
  <si>
    <t>evoluzione@pec.evoluzioneverticale.org</t>
  </si>
  <si>
    <t>GIOVANNARDI LUCA</t>
  </si>
  <si>
    <t>GIOVANNARDI LUCA (Presidente), BARUZZI MASSIMILIANO (Vice Presidente), CERIOLI Paolo (Consigliere)</t>
  </si>
  <si>
    <t>ISTRICE ASSOCIAZIONE SPORTIVA DILETTANTISTICA</t>
  </si>
  <si>
    <t>arrampicatasportiva@pec.istrice.it</t>
  </si>
  <si>
    <t>VALLICELLI ALESSANDRO</t>
  </si>
  <si>
    <t>VALLICELLI ALESSANDRO (Presidente), BORGHI MASSIMILIANO (Vice Presidente), AMICI Andrea (Segretario), MECHELLI Cristiano (Consigliere)</t>
  </si>
  <si>
    <t>BRANDALISE Maurizia</t>
  </si>
  <si>
    <t>Giudice 1° Livello</t>
  </si>
  <si>
    <t>BURNACCI Lara</t>
  </si>
  <si>
    <t>CASADEI TURRONI Marco</t>
  </si>
  <si>
    <t>CESERANI Elena</t>
  </si>
  <si>
    <t>FOSSALI Cristiano</t>
  </si>
  <si>
    <t>Giudice Internazionale</t>
  </si>
  <si>
    <t>FRONTALI Claudio</t>
  </si>
  <si>
    <t>Giudice 3° Livello</t>
  </si>
  <si>
    <t>GIANELLI Franco</t>
  </si>
  <si>
    <t>MELANDRI Elisabetta</t>
  </si>
  <si>
    <t>MINNINO Fabrizio</t>
  </si>
  <si>
    <t>RICCOMI Federica</t>
  </si>
  <si>
    <t>AVENTI DIRITTO DI VOTO</t>
  </si>
  <si>
    <t>QUORUM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</si>
</sst>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0\)"/>
  </numFmts>
  <fonts count="5" x14ac:knownFonts="1">
    <font>
      <sz val="10"/>
      <color indexed="8"/>
      <name val="Helvetica Neue"/>
    </font>
    <font>
      <sz val="12"/>
      <color indexed="8"/>
      <name val="Helvetica Neue"/>
      <family val="2"/>
    </font>
    <font>
      <sz val="12"/>
      <color indexed="8"/>
      <name val="Calibri"/>
      <family val="2"/>
    </font>
    <font>
      <b/>
      <sz val="10"/>
      <color indexed="8"/>
      <name val="Helvetica Neue"/>
      <family val="2"/>
    </font>
    <font>
      <b/>
      <sz val="12"/>
      <color indexed="8"/>
      <name val="Calibri"/>
      <family val="2"/>
    </font>
  </fonts>
  <fills count="3">
    <fill>
      <patternFill patternType="none"/>
    </fill>
    <fill>
      <patternFill patternType="gray125"/>
    </fill>
    <fill>
      <patternFill patternType="solid">
        <fgColor indexed="11"/>
        <bgColor auto="1"/>
      </patternFill>
    </fill>
  </fills>
  <borders count="7">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10"/>
      </right>
      <top style="thin">
        <color indexed="9"/>
      </top>
      <bottom style="thin">
        <color indexed="9"/>
      </bottom>
      <diagonal/>
    </border>
    <border>
      <left style="thin">
        <color indexed="10"/>
      </left>
      <right style="thin">
        <color indexed="10"/>
      </right>
      <top style="thin">
        <color indexed="10"/>
      </top>
      <bottom style="thin">
        <color indexed="10"/>
      </bottom>
      <diagonal/>
    </border>
    <border>
      <left style="thin">
        <color indexed="10"/>
      </left>
      <right style="thin">
        <color indexed="9"/>
      </right>
      <top style="thin">
        <color indexed="9"/>
      </top>
      <bottom style="thin">
        <color indexed="9"/>
      </bottom>
      <diagonal/>
    </border>
    <border>
      <left style="thin">
        <color indexed="9"/>
      </left>
      <right style="thin">
        <color indexed="9"/>
      </right>
      <top style="thin">
        <color indexed="9"/>
      </top>
      <bottom style="thin">
        <color indexed="10"/>
      </bottom>
      <diagonal/>
    </border>
    <border>
      <left style="thin">
        <color indexed="9"/>
      </left>
      <right style="thin">
        <color indexed="10"/>
      </right>
      <top style="thin">
        <color indexed="9"/>
      </top>
      <bottom style="thin">
        <color indexed="10"/>
      </bottom>
      <diagonal/>
    </border>
  </borders>
  <cellStyleXfs count="1">
    <xf numFmtId="0" fontId="0" fillId="0" borderId="0" applyNumberFormat="0" applyFill="0" applyBorder="0" applyProtection="0">
      <alignment vertical="top" wrapText="1"/>
    </xf>
  </cellStyleXfs>
  <cellXfs count="36">
    <xf numFmtId="0" fontId="0" fillId="0" borderId="0" xfId="0" applyFont="1" applyAlignment="1">
      <alignment vertical="top" wrapText="1"/>
    </xf>
    <xf numFmtId="0" fontId="0" fillId="0" borderId="0" xfId="0" applyNumberFormat="1" applyFont="1" applyAlignment="1">
      <alignment vertical="top" wrapText="1"/>
    </xf>
    <xf numFmtId="0" fontId="0" fillId="0" borderId="1" xfId="0" applyFont="1" applyBorder="1" applyAlignment="1">
      <alignment vertical="top" wrapText="1"/>
    </xf>
    <xf numFmtId="49" fontId="0" fillId="0" borderId="1" xfId="0" applyNumberFormat="1" applyFont="1" applyBorder="1" applyAlignment="1">
      <alignment vertical="top" wrapText="1"/>
    </xf>
    <xf numFmtId="0" fontId="0" fillId="0" borderId="2" xfId="0" applyFont="1" applyBorder="1" applyAlignment="1">
      <alignment vertical="top" wrapText="1"/>
    </xf>
    <xf numFmtId="49" fontId="2" fillId="0" borderId="3" xfId="0" applyNumberFormat="1" applyFont="1" applyBorder="1" applyAlignment="1">
      <alignment horizontal="center" vertical="top" wrapText="1"/>
    </xf>
    <xf numFmtId="49" fontId="0" fillId="0" borderId="4" xfId="0" applyNumberFormat="1" applyFont="1" applyBorder="1" applyAlignment="1">
      <alignment vertical="top" wrapText="1"/>
    </xf>
    <xf numFmtId="49" fontId="0" fillId="0" borderId="2" xfId="0" applyNumberFormat="1" applyFont="1" applyBorder="1" applyAlignment="1">
      <alignment vertical="top" wrapText="1"/>
    </xf>
    <xf numFmtId="0" fontId="0" fillId="0" borderId="4" xfId="0" applyFont="1" applyBorder="1" applyAlignment="1">
      <alignment vertical="top" wrapText="1"/>
    </xf>
    <xf numFmtId="164" fontId="0" fillId="0" borderId="1" xfId="0" applyNumberFormat="1" applyFont="1" applyBorder="1" applyAlignment="1">
      <alignment vertical="top" wrapText="1"/>
    </xf>
    <xf numFmtId="0" fontId="2" fillId="0" borderId="3" xfId="0" applyNumberFormat="1" applyFont="1" applyBorder="1" applyAlignment="1">
      <alignment horizontal="center" vertical="top" wrapText="1"/>
    </xf>
    <xf numFmtId="0" fontId="2" fillId="0" borderId="3" xfId="0" applyFont="1" applyBorder="1" applyAlignment="1">
      <alignment horizontal="center" vertical="top" wrapText="1"/>
    </xf>
    <xf numFmtId="1" fontId="2" fillId="0" borderId="3" xfId="0" applyNumberFormat="1" applyFont="1" applyBorder="1" applyAlignment="1">
      <alignment horizontal="center" vertical="top" wrapText="1"/>
    </xf>
    <xf numFmtId="164" fontId="3" fillId="2" borderId="1" xfId="0" applyNumberFormat="1" applyFont="1" applyFill="1" applyBorder="1" applyAlignment="1">
      <alignment vertical="top" wrapText="1"/>
    </xf>
    <xf numFmtId="0" fontId="3" fillId="2" borderId="1" xfId="0" applyFont="1" applyFill="1" applyBorder="1" applyAlignment="1">
      <alignment vertical="top" wrapText="1"/>
    </xf>
    <xf numFmtId="0" fontId="3" fillId="2" borderId="2" xfId="0" applyFont="1" applyFill="1" applyBorder="1" applyAlignment="1">
      <alignment vertical="top" wrapText="1"/>
    </xf>
    <xf numFmtId="49" fontId="4" fillId="2" borderId="3" xfId="0" applyNumberFormat="1" applyFont="1" applyFill="1" applyBorder="1" applyAlignment="1">
      <alignment horizontal="center" vertical="top" wrapText="1"/>
    </xf>
    <xf numFmtId="1" fontId="4" fillId="2" borderId="3" xfId="0" applyNumberFormat="1" applyFont="1" applyFill="1" applyBorder="1" applyAlignment="1">
      <alignment horizontal="center" vertical="top" wrapText="1"/>
    </xf>
    <xf numFmtId="0" fontId="3" fillId="2" borderId="4" xfId="0" applyFont="1" applyFill="1" applyBorder="1" applyAlignment="1">
      <alignment vertical="top" wrapText="1"/>
    </xf>
    <xf numFmtId="164" fontId="0" fillId="0" borderId="5" xfId="0" applyNumberFormat="1" applyFont="1" applyBorder="1" applyAlignment="1">
      <alignment vertical="top" wrapText="1"/>
    </xf>
    <xf numFmtId="0" fontId="0" fillId="0" borderId="5" xfId="0" applyFont="1" applyBorder="1" applyAlignment="1">
      <alignment vertical="top" wrapText="1"/>
    </xf>
    <xf numFmtId="0" fontId="0" fillId="0" borderId="6" xfId="0" applyFont="1" applyBorder="1" applyAlignment="1">
      <alignment vertical="top" wrapText="1"/>
    </xf>
    <xf numFmtId="49" fontId="0" fillId="0" borderId="3" xfId="0" applyNumberFormat="1" applyFont="1" applyBorder="1" applyAlignment="1">
      <alignment vertical="top" wrapText="1"/>
    </xf>
    <xf numFmtId="0" fontId="0" fillId="0" borderId="3" xfId="0" applyFont="1" applyBorder="1" applyAlignment="1">
      <alignment vertical="top" wrapText="1"/>
    </xf>
    <xf numFmtId="49" fontId="3" fillId="2" borderId="3" xfId="0" applyNumberFormat="1" applyFont="1" applyFill="1" applyBorder="1" applyAlignment="1">
      <alignment vertical="top" wrapText="1"/>
    </xf>
    <xf numFmtId="0" fontId="3" fillId="2" borderId="3" xfId="0" applyFont="1" applyFill="1" applyBorder="1" applyAlignment="1">
      <alignment vertical="top" wrapText="1"/>
    </xf>
    <xf numFmtId="0" fontId="4" fillId="2" borderId="3" xfId="0" applyNumberFormat="1" applyFont="1" applyFill="1" applyBorder="1" applyAlignment="1">
      <alignment horizontal="center" vertical="top" wrapText="1"/>
    </xf>
    <xf numFmtId="0" fontId="4" fillId="2" borderId="3" xfId="0" applyFont="1" applyFill="1" applyBorder="1" applyAlignment="1">
      <alignment horizontal="center" vertical="top" wrapText="1"/>
    </xf>
    <xf numFmtId="49" fontId="3" fillId="0" borderId="3" xfId="0" applyNumberFormat="1" applyFont="1" applyBorder="1" applyAlignment="1">
      <alignment vertical="top" wrapText="1"/>
    </xf>
    <xf numFmtId="0" fontId="3" fillId="0" borderId="3" xfId="0" applyFont="1" applyBorder="1" applyAlignment="1">
      <alignment vertical="top" wrapText="1"/>
    </xf>
    <xf numFmtId="0" fontId="4" fillId="0" borderId="3" xfId="0" applyFont="1" applyBorder="1" applyAlignment="1">
      <alignment horizontal="center" vertical="top" wrapText="1"/>
    </xf>
    <xf numFmtId="49" fontId="4" fillId="0" borderId="3" xfId="0" applyNumberFormat="1" applyFont="1" applyBorder="1" applyAlignment="1">
      <alignment horizontal="center" vertical="top" wrapText="1"/>
    </xf>
    <xf numFmtId="1" fontId="4" fillId="0" borderId="3" xfId="0" applyNumberFormat="1" applyFont="1" applyBorder="1" applyAlignment="1">
      <alignment horizontal="center" vertical="top" wrapText="1"/>
    </xf>
    <xf numFmtId="0" fontId="3" fillId="0" borderId="4" xfId="0" applyFont="1" applyBorder="1" applyAlignment="1">
      <alignment vertical="top" wrapText="1"/>
    </xf>
    <xf numFmtId="0" fontId="3" fillId="0" borderId="1" xfId="0" applyFont="1" applyBorder="1" applyAlignment="1">
      <alignment vertical="top" wrapText="1"/>
    </xf>
    <xf numFmtId="0" fontId="1" fillId="0" borderId="0" xfId="0" applyFont="1" applyAlignment="1">
      <alignment horizontal="center" vertical="center"/>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5A5A5"/>
      <rgbColor rgb="FFAAAAAA"/>
      <rgbColor rgb="FFD5D5D5"/>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showGridLines="0" tabSelected="1" topLeftCell="A31" workbookViewId="0">
      <selection activeCell="A41" sqref="A41:XFD41"/>
    </sheetView>
  </sheetViews>
  <sheetFormatPr defaultColWidth="16.296875" defaultRowHeight="12.75" x14ac:dyDescent="0.2"/>
  <cols>
    <col min="1" max="1" width="16" style="1" bestFit="1" customWidth="1"/>
    <col min="2" max="2" width="16.69921875" style="1" bestFit="1" customWidth="1"/>
    <col min="3" max="3" width="8.796875" style="1" bestFit="1" customWidth="1"/>
    <col min="4" max="4" width="5.3984375" style="1" bestFit="1" customWidth="1"/>
    <col min="5" max="5" width="10.09765625" style="1" bestFit="1" customWidth="1"/>
    <col min="6" max="6" width="9.19921875" style="1" bestFit="1" customWidth="1"/>
    <col min="7" max="7" width="9.3984375" style="1" bestFit="1" customWidth="1"/>
    <col min="8" max="8" width="5.59765625" style="1" bestFit="1" customWidth="1"/>
    <col min="9" max="9" width="5.8984375" style="1" bestFit="1" customWidth="1"/>
    <col min="10" max="10" width="16.69921875" style="1" bestFit="1" customWidth="1"/>
    <col min="11" max="11" width="9.09765625" style="1" bestFit="1" customWidth="1"/>
    <col min="12" max="12" width="15.8984375" style="1" bestFit="1" customWidth="1"/>
    <col min="13" max="13" width="16.69921875" style="1" bestFit="1" customWidth="1"/>
    <col min="14" max="14" width="15.59765625" style="1" bestFit="1" customWidth="1"/>
    <col min="15" max="15" width="16.19921875" style="1" bestFit="1" customWidth="1"/>
    <col min="16" max="16" width="16.296875" style="1" customWidth="1"/>
    <col min="17" max="16384" width="16.296875" style="1"/>
  </cols>
  <sheetData>
    <row r="1" spans="1:15" ht="15.75" x14ac:dyDescent="0.2">
      <c r="A1" s="35" t="s">
        <v>0</v>
      </c>
      <c r="B1" s="35"/>
      <c r="C1" s="35"/>
      <c r="D1" s="35"/>
      <c r="E1" s="35"/>
      <c r="F1" s="35"/>
      <c r="G1" s="35"/>
      <c r="H1" s="35"/>
      <c r="I1" s="35"/>
      <c r="J1" s="35"/>
      <c r="K1" s="35"/>
      <c r="L1" s="35"/>
      <c r="M1" s="35"/>
      <c r="N1" s="35"/>
      <c r="O1" s="35"/>
    </row>
    <row r="2" spans="1:15" ht="15.75" x14ac:dyDescent="0.2">
      <c r="A2" s="2"/>
      <c r="B2" s="3" t="s">
        <v>1</v>
      </c>
      <c r="C2" s="4"/>
      <c r="D2" s="5"/>
      <c r="E2" s="5"/>
      <c r="F2" s="5"/>
      <c r="G2" s="5"/>
      <c r="H2" s="5"/>
      <c r="I2" s="5"/>
      <c r="J2" s="6" t="s">
        <v>2</v>
      </c>
      <c r="K2" s="3" t="s">
        <v>3</v>
      </c>
      <c r="L2" s="3" t="s">
        <v>4</v>
      </c>
      <c r="M2" s="3" t="s">
        <v>5</v>
      </c>
      <c r="N2" s="3" t="s">
        <v>6</v>
      </c>
      <c r="O2" s="3" t="s">
        <v>7</v>
      </c>
    </row>
    <row r="3" spans="1:15" ht="15.75" x14ac:dyDescent="0.2">
      <c r="A3" s="2"/>
      <c r="B3" s="2"/>
      <c r="C3" s="7" t="s">
        <v>8</v>
      </c>
      <c r="D3" s="5" t="s">
        <v>9</v>
      </c>
      <c r="E3" s="5" t="s">
        <v>10</v>
      </c>
      <c r="F3" s="5" t="s">
        <v>11</v>
      </c>
      <c r="G3" s="5" t="s">
        <v>12</v>
      </c>
      <c r="H3" s="5" t="s">
        <v>13</v>
      </c>
      <c r="I3" s="5" t="s">
        <v>14</v>
      </c>
      <c r="J3" s="8"/>
      <c r="K3" s="2"/>
      <c r="L3" s="2"/>
      <c r="M3" s="2"/>
      <c r="N3" s="2"/>
      <c r="O3" s="2"/>
    </row>
    <row r="4" spans="1:15" ht="63.75" x14ac:dyDescent="0.2">
      <c r="A4" s="9">
        <v>24432</v>
      </c>
      <c r="B4" s="3" t="s">
        <v>15</v>
      </c>
      <c r="C4" s="7" t="s">
        <v>16</v>
      </c>
      <c r="D4" s="10">
        <v>0</v>
      </c>
      <c r="E4" s="11"/>
      <c r="F4" s="5"/>
      <c r="G4" s="11"/>
      <c r="H4" s="11"/>
      <c r="I4" s="11"/>
      <c r="J4" s="6" t="s">
        <v>17</v>
      </c>
      <c r="K4" s="3" t="s">
        <v>18</v>
      </c>
      <c r="L4" s="3" t="s">
        <v>19</v>
      </c>
      <c r="M4" s="3" t="s">
        <v>20</v>
      </c>
      <c r="N4" s="2"/>
      <c r="O4" s="2"/>
    </row>
    <row r="5" spans="1:15" ht="89.25" x14ac:dyDescent="0.2">
      <c r="A5" s="9">
        <v>24422</v>
      </c>
      <c r="B5" s="3" t="s">
        <v>21</v>
      </c>
      <c r="C5" s="7" t="s">
        <v>16</v>
      </c>
      <c r="D5" s="10">
        <v>0</v>
      </c>
      <c r="E5" s="11"/>
      <c r="F5" s="5"/>
      <c r="G5" s="11"/>
      <c r="H5" s="11"/>
      <c r="I5" s="11"/>
      <c r="J5" s="6" t="s">
        <v>22</v>
      </c>
      <c r="K5" s="3" t="s">
        <v>18</v>
      </c>
      <c r="L5" s="3" t="s">
        <v>23</v>
      </c>
      <c r="M5" s="3" t="s">
        <v>24</v>
      </c>
      <c r="N5" s="2"/>
      <c r="O5" s="2"/>
    </row>
    <row r="6" spans="1:15" ht="63.75" x14ac:dyDescent="0.2">
      <c r="A6" s="9">
        <v>24413</v>
      </c>
      <c r="B6" s="3" t="s">
        <v>25</v>
      </c>
      <c r="C6" s="7" t="s">
        <v>26</v>
      </c>
      <c r="D6" s="5" t="s">
        <v>27</v>
      </c>
      <c r="E6" s="12">
        <v>1</v>
      </c>
      <c r="F6" s="5"/>
      <c r="G6" s="12">
        <v>1</v>
      </c>
      <c r="H6" s="11"/>
      <c r="I6" s="11"/>
      <c r="J6" s="6" t="s">
        <v>28</v>
      </c>
      <c r="K6" s="3" t="s">
        <v>18</v>
      </c>
      <c r="L6" s="3" t="s">
        <v>29</v>
      </c>
      <c r="M6" s="3" t="s">
        <v>30</v>
      </c>
      <c r="N6" s="2"/>
      <c r="O6" s="2"/>
    </row>
    <row r="7" spans="1:15" ht="63.75" x14ac:dyDescent="0.2">
      <c r="A7" s="9">
        <v>24403</v>
      </c>
      <c r="B7" s="3" t="s">
        <v>31</v>
      </c>
      <c r="C7" s="7" t="s">
        <v>26</v>
      </c>
      <c r="D7" s="10">
        <v>0</v>
      </c>
      <c r="E7" s="11"/>
      <c r="F7" s="5"/>
      <c r="G7" s="11"/>
      <c r="H7" s="11"/>
      <c r="I7" s="11"/>
      <c r="J7" s="6" t="s">
        <v>32</v>
      </c>
      <c r="K7" s="3" t="s">
        <v>18</v>
      </c>
      <c r="L7" s="3" t="s">
        <v>33</v>
      </c>
      <c r="M7" s="3" t="s">
        <v>34</v>
      </c>
      <c r="N7" s="2"/>
      <c r="O7" s="2"/>
    </row>
    <row r="8" spans="1:15" ht="76.5" x14ac:dyDescent="0.2">
      <c r="A8" s="9">
        <v>24400</v>
      </c>
      <c r="B8" s="3" t="s">
        <v>35</v>
      </c>
      <c r="C8" s="7" t="s">
        <v>26</v>
      </c>
      <c r="D8" s="5" t="s">
        <v>27</v>
      </c>
      <c r="E8" s="12">
        <v>1</v>
      </c>
      <c r="F8" s="5"/>
      <c r="G8" s="12">
        <v>1</v>
      </c>
      <c r="H8" s="11"/>
      <c r="I8" s="11"/>
      <c r="J8" s="6" t="s">
        <v>36</v>
      </c>
      <c r="K8" s="3" t="s">
        <v>18</v>
      </c>
      <c r="L8" s="3" t="s">
        <v>37</v>
      </c>
      <c r="M8" s="3" t="s">
        <v>38</v>
      </c>
      <c r="N8" s="2"/>
      <c r="O8" s="2"/>
    </row>
    <row r="9" spans="1:15" ht="63.75" x14ac:dyDescent="0.2">
      <c r="A9" s="9">
        <v>24389</v>
      </c>
      <c r="B9" s="3" t="s">
        <v>39</v>
      </c>
      <c r="C9" s="7" t="s">
        <v>26</v>
      </c>
      <c r="D9" s="5" t="s">
        <v>27</v>
      </c>
      <c r="E9" s="12">
        <v>1</v>
      </c>
      <c r="F9" s="5"/>
      <c r="G9" s="12">
        <v>1</v>
      </c>
      <c r="H9" s="11"/>
      <c r="I9" s="11"/>
      <c r="J9" s="6" t="s">
        <v>40</v>
      </c>
      <c r="K9" s="3" t="s">
        <v>18</v>
      </c>
      <c r="L9" s="3" t="s">
        <v>41</v>
      </c>
      <c r="M9" s="3" t="s">
        <v>42</v>
      </c>
      <c r="N9" s="2"/>
      <c r="O9" s="2"/>
    </row>
    <row r="10" spans="1:15" ht="63.75" x14ac:dyDescent="0.2">
      <c r="A10" s="9">
        <v>24376</v>
      </c>
      <c r="B10" s="3" t="s">
        <v>43</v>
      </c>
      <c r="C10" s="7" t="s">
        <v>26</v>
      </c>
      <c r="D10" s="5" t="s">
        <v>27</v>
      </c>
      <c r="E10" s="12">
        <v>1</v>
      </c>
      <c r="F10" s="5"/>
      <c r="G10" s="12">
        <v>1</v>
      </c>
      <c r="H10" s="11"/>
      <c r="I10" s="11"/>
      <c r="J10" s="6" t="s">
        <v>44</v>
      </c>
      <c r="K10" s="3" t="s">
        <v>18</v>
      </c>
      <c r="L10" s="3" t="s">
        <v>45</v>
      </c>
      <c r="M10" s="3" t="s">
        <v>46</v>
      </c>
      <c r="N10" s="2"/>
      <c r="O10" s="2"/>
    </row>
    <row r="11" spans="1:15" ht="76.5" x14ac:dyDescent="0.2">
      <c r="A11" s="9">
        <v>24349</v>
      </c>
      <c r="B11" s="3" t="s">
        <v>47</v>
      </c>
      <c r="C11" s="7" t="s">
        <v>26</v>
      </c>
      <c r="D11" s="5" t="s">
        <v>27</v>
      </c>
      <c r="E11" s="12">
        <v>1</v>
      </c>
      <c r="F11" s="5"/>
      <c r="G11" s="12">
        <v>1</v>
      </c>
      <c r="H11" s="12">
        <v>1</v>
      </c>
      <c r="I11" s="11"/>
      <c r="J11" s="6" t="s">
        <v>48</v>
      </c>
      <c r="K11" s="3" t="s">
        <v>18</v>
      </c>
      <c r="L11" s="3" t="s">
        <v>49</v>
      </c>
      <c r="M11" s="3" t="s">
        <v>50</v>
      </c>
      <c r="N11" s="3" t="s">
        <v>51</v>
      </c>
      <c r="O11" s="2"/>
    </row>
    <row r="12" spans="1:15" ht="76.5" x14ac:dyDescent="0.2">
      <c r="A12" s="9">
        <v>24291</v>
      </c>
      <c r="B12" s="3" t="s">
        <v>52</v>
      </c>
      <c r="C12" s="7" t="s">
        <v>26</v>
      </c>
      <c r="D12" s="5" t="s">
        <v>27</v>
      </c>
      <c r="E12" s="12">
        <v>1</v>
      </c>
      <c r="F12" s="5"/>
      <c r="G12" s="12">
        <v>1</v>
      </c>
      <c r="H12" s="11"/>
      <c r="I12" s="11"/>
      <c r="J12" s="6" t="s">
        <v>53</v>
      </c>
      <c r="K12" s="3" t="s">
        <v>18</v>
      </c>
      <c r="L12" s="3" t="s">
        <v>54</v>
      </c>
      <c r="M12" s="3" t="s">
        <v>55</v>
      </c>
      <c r="N12" s="2"/>
      <c r="O12" s="2"/>
    </row>
    <row r="13" spans="1:15" ht="76.5" x14ac:dyDescent="0.2">
      <c r="A13" s="9">
        <v>24273</v>
      </c>
      <c r="B13" s="3" t="s">
        <v>56</v>
      </c>
      <c r="C13" s="7" t="s">
        <v>26</v>
      </c>
      <c r="D13" s="5" t="s">
        <v>27</v>
      </c>
      <c r="E13" s="12">
        <v>1</v>
      </c>
      <c r="F13" s="5"/>
      <c r="G13" s="12">
        <v>1</v>
      </c>
      <c r="H13" s="11"/>
      <c r="I13" s="12">
        <v>1</v>
      </c>
      <c r="J13" s="6" t="s">
        <v>57</v>
      </c>
      <c r="K13" s="3" t="s">
        <v>18</v>
      </c>
      <c r="L13" s="3" t="s">
        <v>58</v>
      </c>
      <c r="M13" s="3" t="s">
        <v>59</v>
      </c>
      <c r="N13" s="2"/>
      <c r="O13" s="3" t="s">
        <v>60</v>
      </c>
    </row>
    <row r="14" spans="1:15" ht="51" x14ac:dyDescent="0.2">
      <c r="A14" s="9">
        <v>24268</v>
      </c>
      <c r="B14" s="3" t="s">
        <v>61</v>
      </c>
      <c r="C14" s="7" t="s">
        <v>26</v>
      </c>
      <c r="D14" s="5" t="s">
        <v>27</v>
      </c>
      <c r="E14" s="12">
        <v>1</v>
      </c>
      <c r="F14" s="5"/>
      <c r="G14" s="12">
        <v>1</v>
      </c>
      <c r="H14" s="11"/>
      <c r="I14" s="11"/>
      <c r="J14" s="6" t="s">
        <v>62</v>
      </c>
      <c r="K14" s="3" t="s">
        <v>18</v>
      </c>
      <c r="L14" s="3" t="s">
        <v>63</v>
      </c>
      <c r="M14" s="3" t="s">
        <v>64</v>
      </c>
      <c r="N14" s="2"/>
      <c r="O14" s="2"/>
    </row>
    <row r="15" spans="1:15" ht="127.5" x14ac:dyDescent="0.2">
      <c r="A15" s="9">
        <v>24243</v>
      </c>
      <c r="B15" s="3" t="s">
        <v>65</v>
      </c>
      <c r="C15" s="7" t="s">
        <v>26</v>
      </c>
      <c r="D15" s="5" t="s">
        <v>27</v>
      </c>
      <c r="E15" s="12">
        <v>1</v>
      </c>
      <c r="F15" s="5"/>
      <c r="G15" s="12">
        <v>1</v>
      </c>
      <c r="H15" s="11"/>
      <c r="I15" s="11"/>
      <c r="J15" s="6" t="s">
        <v>66</v>
      </c>
      <c r="K15" s="3" t="s">
        <v>18</v>
      </c>
      <c r="L15" s="3" t="s">
        <v>67</v>
      </c>
      <c r="M15" s="3" t="s">
        <v>68</v>
      </c>
      <c r="N15" s="2"/>
      <c r="O15" s="2"/>
    </row>
    <row r="16" spans="1:15" ht="89.25" x14ac:dyDescent="0.2">
      <c r="A16" s="9">
        <v>24228</v>
      </c>
      <c r="B16" s="3" t="s">
        <v>69</v>
      </c>
      <c r="C16" s="7" t="s">
        <v>26</v>
      </c>
      <c r="D16" s="5" t="s">
        <v>27</v>
      </c>
      <c r="E16" s="12">
        <v>1</v>
      </c>
      <c r="F16" s="5" t="s">
        <v>27</v>
      </c>
      <c r="G16" s="12">
        <v>2</v>
      </c>
      <c r="H16" s="11"/>
      <c r="I16" s="11"/>
      <c r="J16" s="6" t="s">
        <v>70</v>
      </c>
      <c r="K16" s="3" t="s">
        <v>18</v>
      </c>
      <c r="L16" s="3" t="s">
        <v>71</v>
      </c>
      <c r="M16" s="3" t="s">
        <v>72</v>
      </c>
      <c r="N16" s="2"/>
      <c r="O16" s="2"/>
    </row>
    <row r="17" spans="1:15" ht="63.75" x14ac:dyDescent="0.2">
      <c r="A17" s="9">
        <v>24175</v>
      </c>
      <c r="B17" s="3" t="s">
        <v>73</v>
      </c>
      <c r="C17" s="7" t="s">
        <v>26</v>
      </c>
      <c r="D17" s="10">
        <v>0</v>
      </c>
      <c r="E17" s="11"/>
      <c r="F17" s="5"/>
      <c r="G17" s="11"/>
      <c r="H17" s="11"/>
      <c r="I17" s="11"/>
      <c r="J17" s="6" t="s">
        <v>74</v>
      </c>
      <c r="K17" s="3" t="s">
        <v>18</v>
      </c>
      <c r="L17" s="3" t="s">
        <v>75</v>
      </c>
      <c r="M17" s="3" t="s">
        <v>76</v>
      </c>
      <c r="N17" s="2"/>
      <c r="O17" s="2"/>
    </row>
    <row r="18" spans="1:15" ht="89.25" x14ac:dyDescent="0.2">
      <c r="A18" s="9">
        <v>24159</v>
      </c>
      <c r="B18" s="3" t="s">
        <v>77</v>
      </c>
      <c r="C18" s="7" t="s">
        <v>26</v>
      </c>
      <c r="D18" s="10">
        <v>0</v>
      </c>
      <c r="E18" s="11"/>
      <c r="F18" s="5"/>
      <c r="G18" s="11"/>
      <c r="H18" s="11"/>
      <c r="I18" s="11"/>
      <c r="J18" s="6" t="s">
        <v>78</v>
      </c>
      <c r="K18" s="3" t="s">
        <v>18</v>
      </c>
      <c r="L18" s="3" t="s">
        <v>79</v>
      </c>
      <c r="M18" s="3" t="s">
        <v>80</v>
      </c>
      <c r="N18" s="2"/>
      <c r="O18" s="2"/>
    </row>
    <row r="19" spans="1:15" ht="127.5" x14ac:dyDescent="0.2">
      <c r="A19" s="9">
        <v>24157</v>
      </c>
      <c r="B19" s="3" t="s">
        <v>81</v>
      </c>
      <c r="C19" s="7" t="s">
        <v>26</v>
      </c>
      <c r="D19" s="5" t="s">
        <v>27</v>
      </c>
      <c r="E19" s="12">
        <v>1</v>
      </c>
      <c r="F19" s="5"/>
      <c r="G19" s="12">
        <v>1</v>
      </c>
      <c r="H19" s="11"/>
      <c r="I19" s="12">
        <v>1</v>
      </c>
      <c r="J19" s="6" t="s">
        <v>82</v>
      </c>
      <c r="K19" s="3" t="s">
        <v>18</v>
      </c>
      <c r="L19" s="3" t="s">
        <v>83</v>
      </c>
      <c r="M19" s="3" t="s">
        <v>84</v>
      </c>
      <c r="N19" s="2"/>
      <c r="O19" s="3" t="s">
        <v>85</v>
      </c>
    </row>
    <row r="20" spans="1:15" ht="76.5" x14ac:dyDescent="0.2">
      <c r="A20" s="9">
        <v>24129</v>
      </c>
      <c r="B20" s="3" t="s">
        <v>86</v>
      </c>
      <c r="C20" s="7" t="s">
        <v>26</v>
      </c>
      <c r="D20" s="5" t="s">
        <v>27</v>
      </c>
      <c r="E20" s="12">
        <v>1</v>
      </c>
      <c r="F20" s="5"/>
      <c r="G20" s="12">
        <v>1</v>
      </c>
      <c r="H20" s="12">
        <v>1</v>
      </c>
      <c r="I20" s="11"/>
      <c r="J20" s="6" t="s">
        <v>87</v>
      </c>
      <c r="K20" s="3" t="s">
        <v>18</v>
      </c>
      <c r="L20" s="3" t="s">
        <v>88</v>
      </c>
      <c r="M20" s="3" t="s">
        <v>89</v>
      </c>
      <c r="N20" s="3" t="s">
        <v>90</v>
      </c>
      <c r="O20" s="2"/>
    </row>
    <row r="21" spans="1:15" ht="76.5" x14ac:dyDescent="0.2">
      <c r="A21" s="9">
        <v>24127</v>
      </c>
      <c r="B21" s="3" t="s">
        <v>91</v>
      </c>
      <c r="C21" s="7" t="s">
        <v>26</v>
      </c>
      <c r="D21" s="10">
        <v>0</v>
      </c>
      <c r="E21" s="11"/>
      <c r="F21" s="5"/>
      <c r="G21" s="11"/>
      <c r="H21" s="11"/>
      <c r="I21" s="11"/>
      <c r="J21" s="6" t="s">
        <v>92</v>
      </c>
      <c r="K21" s="3" t="s">
        <v>18</v>
      </c>
      <c r="L21" s="3" t="s">
        <v>93</v>
      </c>
      <c r="M21" s="3" t="s">
        <v>94</v>
      </c>
      <c r="N21" s="2"/>
      <c r="O21" s="2"/>
    </row>
    <row r="22" spans="1:15" ht="76.5" x14ac:dyDescent="0.2">
      <c r="A22" s="9">
        <v>24122</v>
      </c>
      <c r="B22" s="3" t="s">
        <v>95</v>
      </c>
      <c r="C22" s="7" t="s">
        <v>26</v>
      </c>
      <c r="D22" s="10">
        <v>0</v>
      </c>
      <c r="E22" s="11"/>
      <c r="F22" s="5"/>
      <c r="G22" s="11"/>
      <c r="H22" s="11"/>
      <c r="I22" s="11"/>
      <c r="J22" s="6" t="s">
        <v>96</v>
      </c>
      <c r="K22" s="3" t="s">
        <v>18</v>
      </c>
      <c r="L22" s="3" t="s">
        <v>97</v>
      </c>
      <c r="M22" s="3" t="s">
        <v>98</v>
      </c>
      <c r="N22" s="2"/>
      <c r="O22" s="2"/>
    </row>
    <row r="23" spans="1:15" ht="216.75" x14ac:dyDescent="0.2">
      <c r="A23" s="9">
        <v>24093</v>
      </c>
      <c r="B23" s="3" t="s">
        <v>99</v>
      </c>
      <c r="C23" s="7" t="s">
        <v>26</v>
      </c>
      <c r="D23" s="5" t="s">
        <v>27</v>
      </c>
      <c r="E23" s="12">
        <v>1</v>
      </c>
      <c r="F23" s="5"/>
      <c r="G23" s="12">
        <v>1</v>
      </c>
      <c r="H23" s="11"/>
      <c r="I23" s="11"/>
      <c r="J23" s="6" t="s">
        <v>100</v>
      </c>
      <c r="K23" s="3" t="s">
        <v>18</v>
      </c>
      <c r="L23" s="3" t="s">
        <v>101</v>
      </c>
      <c r="M23" s="3" t="s">
        <v>102</v>
      </c>
      <c r="N23" s="2"/>
      <c r="O23" s="2"/>
    </row>
    <row r="24" spans="1:15" ht="76.5" x14ac:dyDescent="0.2">
      <c r="A24" s="9">
        <v>24068</v>
      </c>
      <c r="B24" s="3" t="s">
        <v>103</v>
      </c>
      <c r="C24" s="7" t="s">
        <v>26</v>
      </c>
      <c r="D24" s="5" t="s">
        <v>27</v>
      </c>
      <c r="E24" s="12">
        <v>1</v>
      </c>
      <c r="F24" s="5" t="s">
        <v>104</v>
      </c>
      <c r="G24" s="12">
        <v>4</v>
      </c>
      <c r="H24" s="12">
        <v>1</v>
      </c>
      <c r="I24" s="12">
        <v>1</v>
      </c>
      <c r="J24" s="6" t="s">
        <v>105</v>
      </c>
      <c r="K24" s="3" t="s">
        <v>18</v>
      </c>
      <c r="L24" s="3" t="s">
        <v>106</v>
      </c>
      <c r="M24" s="3" t="s">
        <v>107</v>
      </c>
      <c r="N24" s="3" t="s">
        <v>108</v>
      </c>
      <c r="O24" s="3" t="s">
        <v>109</v>
      </c>
    </row>
    <row r="25" spans="1:15" ht="63.75" x14ac:dyDescent="0.2">
      <c r="A25" s="9">
        <v>9171</v>
      </c>
      <c r="B25" s="3" t="s">
        <v>110</v>
      </c>
      <c r="C25" s="7" t="s">
        <v>26</v>
      </c>
      <c r="D25" s="5" t="s">
        <v>27</v>
      </c>
      <c r="E25" s="12">
        <v>1</v>
      </c>
      <c r="F25" s="5" t="s">
        <v>111</v>
      </c>
      <c r="G25" s="12">
        <v>3</v>
      </c>
      <c r="H25" s="12">
        <v>1</v>
      </c>
      <c r="I25" s="12">
        <v>1</v>
      </c>
      <c r="J25" s="6" t="s">
        <v>112</v>
      </c>
      <c r="K25" s="3" t="s">
        <v>18</v>
      </c>
      <c r="L25" s="3" t="s">
        <v>113</v>
      </c>
      <c r="M25" s="3" t="s">
        <v>114</v>
      </c>
      <c r="N25" s="3" t="s">
        <v>115</v>
      </c>
      <c r="O25" s="3" t="s">
        <v>116</v>
      </c>
    </row>
    <row r="26" spans="1:15" ht="102" x14ac:dyDescent="0.2">
      <c r="A26" s="9">
        <v>6135</v>
      </c>
      <c r="B26" s="3" t="s">
        <v>117</v>
      </c>
      <c r="C26" s="7" t="s">
        <v>26</v>
      </c>
      <c r="D26" s="5" t="s">
        <v>27</v>
      </c>
      <c r="E26" s="12">
        <v>1</v>
      </c>
      <c r="F26" s="5" t="s">
        <v>104</v>
      </c>
      <c r="G26" s="12">
        <v>4</v>
      </c>
      <c r="H26" s="11"/>
      <c r="I26" s="11"/>
      <c r="J26" s="6" t="s">
        <v>118</v>
      </c>
      <c r="K26" s="3" t="s">
        <v>18</v>
      </c>
      <c r="L26" s="3" t="s">
        <v>119</v>
      </c>
      <c r="M26" s="3" t="s">
        <v>120</v>
      </c>
      <c r="N26" s="2"/>
      <c r="O26" s="2"/>
    </row>
    <row r="27" spans="1:15" ht="63.75" x14ac:dyDescent="0.2">
      <c r="A27" s="9">
        <v>4948</v>
      </c>
      <c r="B27" s="3" t="s">
        <v>121</v>
      </c>
      <c r="C27" s="7" t="s">
        <v>26</v>
      </c>
      <c r="D27" s="10">
        <v>0</v>
      </c>
      <c r="E27" s="11"/>
      <c r="F27" s="5"/>
      <c r="G27" s="11"/>
      <c r="H27" s="11"/>
      <c r="I27" s="11"/>
      <c r="J27" s="6" t="s">
        <v>122</v>
      </c>
      <c r="K27" s="3" t="s">
        <v>18</v>
      </c>
      <c r="L27" s="3" t="s">
        <v>123</v>
      </c>
      <c r="M27" s="3" t="s">
        <v>124</v>
      </c>
      <c r="N27" s="2"/>
      <c r="O27" s="2"/>
    </row>
    <row r="28" spans="1:15" ht="102" x14ac:dyDescent="0.2">
      <c r="A28" s="9">
        <v>3867</v>
      </c>
      <c r="B28" s="3" t="s">
        <v>125</v>
      </c>
      <c r="C28" s="7" t="s">
        <v>26</v>
      </c>
      <c r="D28" s="5" t="s">
        <v>27</v>
      </c>
      <c r="E28" s="12">
        <v>1</v>
      </c>
      <c r="F28" s="5" t="s">
        <v>27</v>
      </c>
      <c r="G28" s="12">
        <v>2</v>
      </c>
      <c r="H28" s="11"/>
      <c r="I28" s="11"/>
      <c r="J28" s="6" t="s">
        <v>126</v>
      </c>
      <c r="K28" s="3" t="s">
        <v>18</v>
      </c>
      <c r="L28" s="3" t="s">
        <v>127</v>
      </c>
      <c r="M28" s="3" t="s">
        <v>128</v>
      </c>
      <c r="N28" s="2"/>
      <c r="O28" s="2"/>
    </row>
    <row r="29" spans="1:15" ht="15.75" x14ac:dyDescent="0.2">
      <c r="A29" s="13"/>
      <c r="B29" s="14"/>
      <c r="C29" s="15"/>
      <c r="D29" s="16"/>
      <c r="E29" s="17">
        <f>E4+E5+E6+E7+E8+E9+E10+E11+E12+E13+E14+E15+E16+E17+E18+E19+E20+E21+E22+E23+E24+E25+E26+E27+E28</f>
        <v>17</v>
      </c>
      <c r="F29" s="16"/>
      <c r="G29" s="17">
        <f>G4+G5+G6+G7+G8+G9+G10+G11+G12+G13+G14+G15+G16+G17+G18+G19+G20+G21+G22+G23+G24+G25+G26+G27+G28</f>
        <v>27</v>
      </c>
      <c r="H29" s="17">
        <f>H4+H5+H6+H7+H8+H9+H10+H11+H12+H13+H14+H15+H16+H17+H18+H19+H20+H21+H22+H23+H24+H25+H26+H27+H28</f>
        <v>4</v>
      </c>
      <c r="I29" s="17">
        <f>I4+I5+I6+I7+I8+I9+I10+I11+I12+I13+I14+I15+I16+I17+I18+I19+I20+I21+I22+I23+I24+I25+I26+I27+I28</f>
        <v>4</v>
      </c>
      <c r="J29" s="18"/>
      <c r="K29" s="14"/>
      <c r="L29" s="14"/>
      <c r="M29" s="14"/>
      <c r="N29" s="14"/>
      <c r="O29" s="14"/>
    </row>
    <row r="30" spans="1:15" ht="15.75" x14ac:dyDescent="0.2">
      <c r="A30" s="19"/>
      <c r="B30" s="20"/>
      <c r="C30" s="21"/>
      <c r="D30" s="5"/>
      <c r="E30" s="12"/>
      <c r="F30" s="5"/>
      <c r="G30" s="12"/>
      <c r="H30" s="11"/>
      <c r="I30" s="11"/>
      <c r="J30" s="8"/>
      <c r="K30" s="2"/>
      <c r="L30" s="2"/>
      <c r="M30" s="2"/>
      <c r="N30" s="2"/>
      <c r="O30" s="2"/>
    </row>
    <row r="31" spans="1:15" ht="25.5" x14ac:dyDescent="0.2">
      <c r="A31" s="22" t="s">
        <v>129</v>
      </c>
      <c r="B31" s="22" t="s">
        <v>130</v>
      </c>
      <c r="C31" s="23"/>
      <c r="D31" s="23"/>
      <c r="E31" s="10">
        <v>1</v>
      </c>
      <c r="F31" s="5"/>
      <c r="G31" s="12"/>
      <c r="H31" s="11"/>
      <c r="I31" s="11"/>
      <c r="J31" s="8"/>
      <c r="K31" s="2"/>
      <c r="L31" s="2"/>
      <c r="M31" s="2"/>
      <c r="N31" s="2"/>
      <c r="O31" s="2"/>
    </row>
    <row r="32" spans="1:15" ht="15.75" x14ac:dyDescent="0.2">
      <c r="A32" s="22" t="s">
        <v>131</v>
      </c>
      <c r="B32" s="22" t="s">
        <v>130</v>
      </c>
      <c r="C32" s="23"/>
      <c r="D32" s="23"/>
      <c r="E32" s="10">
        <v>1</v>
      </c>
      <c r="F32" s="5"/>
      <c r="G32" s="12"/>
      <c r="H32" s="11"/>
      <c r="I32" s="11"/>
      <c r="J32" s="8"/>
      <c r="K32" s="2"/>
      <c r="L32" s="2"/>
      <c r="M32" s="2"/>
      <c r="N32" s="2"/>
      <c r="O32" s="2"/>
    </row>
    <row r="33" spans="1:15" ht="25.5" x14ac:dyDescent="0.2">
      <c r="A33" s="22" t="s">
        <v>132</v>
      </c>
      <c r="B33" s="22" t="s">
        <v>130</v>
      </c>
      <c r="C33" s="23"/>
      <c r="D33" s="23"/>
      <c r="E33" s="10">
        <v>1</v>
      </c>
      <c r="F33" s="5"/>
      <c r="G33" s="12"/>
      <c r="H33" s="11"/>
      <c r="I33" s="11"/>
      <c r="J33" s="8"/>
      <c r="K33" s="2"/>
      <c r="L33" s="2"/>
      <c r="M33" s="2"/>
      <c r="N33" s="2"/>
      <c r="O33" s="2"/>
    </row>
    <row r="34" spans="1:15" ht="15.75" x14ac:dyDescent="0.2">
      <c r="A34" s="22" t="s">
        <v>133</v>
      </c>
      <c r="B34" s="22" t="s">
        <v>130</v>
      </c>
      <c r="C34" s="23"/>
      <c r="D34" s="23"/>
      <c r="E34" s="10">
        <v>1</v>
      </c>
      <c r="F34" s="5"/>
      <c r="G34" s="12"/>
      <c r="H34" s="11"/>
      <c r="I34" s="11"/>
      <c r="J34" s="8"/>
      <c r="K34" s="2"/>
      <c r="L34" s="2"/>
      <c r="M34" s="2"/>
      <c r="N34" s="2"/>
      <c r="O34" s="2"/>
    </row>
    <row r="35" spans="1:15" ht="15.75" x14ac:dyDescent="0.2">
      <c r="A35" s="22" t="s">
        <v>134</v>
      </c>
      <c r="B35" s="22" t="s">
        <v>135</v>
      </c>
      <c r="C35" s="23"/>
      <c r="D35" s="23"/>
      <c r="E35" s="10">
        <v>1</v>
      </c>
      <c r="F35" s="5"/>
      <c r="G35" s="12"/>
      <c r="H35" s="11"/>
      <c r="I35" s="11"/>
      <c r="J35" s="8"/>
      <c r="K35" s="2"/>
      <c r="L35" s="2"/>
      <c r="M35" s="2"/>
      <c r="N35" s="2"/>
      <c r="O35" s="2"/>
    </row>
    <row r="36" spans="1:15" ht="15.75" x14ac:dyDescent="0.2">
      <c r="A36" s="22" t="s">
        <v>136</v>
      </c>
      <c r="B36" s="22" t="s">
        <v>137</v>
      </c>
      <c r="C36" s="23"/>
      <c r="D36" s="23"/>
      <c r="E36" s="10">
        <v>1</v>
      </c>
      <c r="F36" s="5"/>
      <c r="G36" s="12"/>
      <c r="H36" s="11"/>
      <c r="I36" s="11"/>
      <c r="J36" s="8"/>
      <c r="K36" s="2"/>
      <c r="L36" s="2"/>
      <c r="M36" s="2"/>
      <c r="N36" s="2"/>
      <c r="O36" s="2"/>
    </row>
    <row r="37" spans="1:15" ht="15.75" x14ac:dyDescent="0.2">
      <c r="A37" s="22" t="s">
        <v>138</v>
      </c>
      <c r="B37" s="22" t="s">
        <v>137</v>
      </c>
      <c r="C37" s="23"/>
      <c r="D37" s="23"/>
      <c r="E37" s="10">
        <v>1</v>
      </c>
      <c r="F37" s="5"/>
      <c r="G37" s="12"/>
      <c r="H37" s="11"/>
      <c r="I37" s="11"/>
      <c r="J37" s="8"/>
      <c r="K37" s="2"/>
      <c r="L37" s="2"/>
      <c r="M37" s="2"/>
      <c r="N37" s="2"/>
      <c r="O37" s="2"/>
    </row>
    <row r="38" spans="1:15" ht="15.75" x14ac:dyDescent="0.2">
      <c r="A38" s="22" t="s">
        <v>139</v>
      </c>
      <c r="B38" s="22" t="s">
        <v>130</v>
      </c>
      <c r="C38" s="23"/>
      <c r="D38" s="23"/>
      <c r="E38" s="10">
        <v>1</v>
      </c>
      <c r="F38" s="5"/>
      <c r="G38" s="12"/>
      <c r="H38" s="11"/>
      <c r="I38" s="11"/>
      <c r="J38" s="8"/>
      <c r="K38" s="2"/>
      <c r="L38" s="2"/>
      <c r="M38" s="2"/>
      <c r="N38" s="2"/>
      <c r="O38" s="2"/>
    </row>
    <row r="39" spans="1:15" ht="15.75" x14ac:dyDescent="0.2">
      <c r="A39" s="22" t="s">
        <v>140</v>
      </c>
      <c r="B39" s="22" t="s">
        <v>135</v>
      </c>
      <c r="C39" s="23"/>
      <c r="D39" s="23"/>
      <c r="E39" s="10">
        <v>1</v>
      </c>
      <c r="F39" s="5"/>
      <c r="G39" s="12"/>
      <c r="H39" s="11"/>
      <c r="I39" s="11"/>
      <c r="J39" s="8"/>
      <c r="K39" s="2"/>
      <c r="L39" s="2"/>
      <c r="M39" s="2"/>
      <c r="N39" s="2"/>
      <c r="O39" s="2"/>
    </row>
    <row r="40" spans="1:15" ht="15.75" x14ac:dyDescent="0.2">
      <c r="A40" s="22" t="s">
        <v>141</v>
      </c>
      <c r="B40" s="22" t="s">
        <v>130</v>
      </c>
      <c r="C40" s="23"/>
      <c r="D40" s="23"/>
      <c r="E40" s="10">
        <v>1</v>
      </c>
      <c r="F40" s="5"/>
      <c r="G40" s="12"/>
      <c r="H40" s="11"/>
      <c r="I40" s="11"/>
      <c r="J40" s="8"/>
      <c r="K40" s="2"/>
      <c r="L40" s="2"/>
      <c r="M40" s="2"/>
      <c r="N40" s="2"/>
      <c r="O40" s="2"/>
    </row>
    <row r="41" spans="1:15" ht="15.75" x14ac:dyDescent="0.2">
      <c r="A41" s="24"/>
      <c r="B41" s="24"/>
      <c r="C41" s="25"/>
      <c r="D41" s="25"/>
      <c r="E41" s="26">
        <f>SUM(E31:E40)</f>
        <v>10</v>
      </c>
      <c r="F41" s="16"/>
      <c r="G41" s="17"/>
      <c r="H41" s="27"/>
      <c r="I41" s="27"/>
      <c r="J41" s="18"/>
      <c r="K41" s="14"/>
      <c r="L41" s="14"/>
      <c r="M41" s="14"/>
      <c r="N41" s="14"/>
      <c r="O41" s="14"/>
    </row>
    <row r="42" spans="1:15" ht="15.75" x14ac:dyDescent="0.2">
      <c r="A42" s="28"/>
      <c r="B42" s="28"/>
      <c r="C42" s="29"/>
      <c r="D42" s="29"/>
      <c r="E42" s="30"/>
      <c r="F42" s="31"/>
      <c r="G42" s="32"/>
      <c r="H42" s="30"/>
      <c r="I42" s="30"/>
      <c r="J42" s="33"/>
      <c r="K42" s="34"/>
      <c r="L42" s="34"/>
      <c r="M42" s="34"/>
      <c r="N42" s="34"/>
      <c r="O42" s="34"/>
    </row>
    <row r="43" spans="1:15" ht="25.5" x14ac:dyDescent="0.2">
      <c r="A43" s="24" t="s">
        <v>142</v>
      </c>
      <c r="B43" s="24"/>
      <c r="C43" s="25"/>
      <c r="D43" s="25"/>
      <c r="E43" s="26">
        <f>E29+H29+I29+E41</f>
        <v>35</v>
      </c>
      <c r="F43" s="16"/>
      <c r="G43" s="17"/>
      <c r="H43" s="27"/>
      <c r="I43" s="27"/>
      <c r="J43" s="18"/>
      <c r="K43" s="14"/>
      <c r="L43" s="14"/>
      <c r="M43" s="14"/>
      <c r="N43" s="14"/>
      <c r="O43" s="14"/>
    </row>
    <row r="44" spans="1:15" ht="15.75" x14ac:dyDescent="0.2">
      <c r="A44" s="28"/>
      <c r="B44" s="28"/>
      <c r="C44" s="29"/>
      <c r="D44" s="29"/>
      <c r="E44" s="30"/>
      <c r="F44" s="31"/>
      <c r="G44" s="32"/>
      <c r="H44" s="30"/>
      <c r="I44" s="30"/>
      <c r="J44" s="33"/>
      <c r="K44" s="34"/>
      <c r="L44" s="34"/>
      <c r="M44" s="34"/>
      <c r="N44" s="34"/>
      <c r="O44" s="34"/>
    </row>
    <row r="45" spans="1:15" ht="15.75" x14ac:dyDescent="0.2">
      <c r="A45" s="24" t="s">
        <v>143</v>
      </c>
      <c r="B45" s="24"/>
      <c r="C45" s="25"/>
      <c r="D45" s="25"/>
      <c r="E45" s="17">
        <f>E43*33%</f>
        <v>11.55</v>
      </c>
      <c r="F45" s="16"/>
      <c r="G45" s="17"/>
      <c r="H45" s="27"/>
      <c r="I45" s="27"/>
      <c r="J45" s="18"/>
      <c r="K45" s="14"/>
      <c r="L45" s="14"/>
      <c r="M45" s="14"/>
      <c r="N45" s="14"/>
      <c r="O45" s="14"/>
    </row>
  </sheetData>
  <mergeCells count="1">
    <mergeCell ref="A1:O1"/>
  </mergeCells>
  <pageMargins left="0.5" right="0.5" top="0.75" bottom="0.75" header="0.27777800000000002" footer="0.27777800000000002"/>
  <pageSetup scale="72"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Aldo Reggi</cp:lastModifiedBy>
  <dcterms:modified xsi:type="dcterms:W3CDTF">2020-11-19T17:47:37Z</dcterms:modified>
</cp:coreProperties>
</file>