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andreabronsino/Library/Mobile Documents/com~apple~CloudDocs/FASI/ELEZIONI 2021/REGIONI/DA PUBBLICARE/"/>
    </mc:Choice>
  </mc:AlternateContent>
  <xr:revisionPtr revIDLastSave="0" documentId="13_ncr:1_{8FC5349F-484C-4140-A5BF-81E92E75099B}" xr6:coauthVersionLast="45" xr6:coauthVersionMax="45" xr10:uidLastSave="{00000000-0000-0000-0000-000000000000}"/>
  <bookViews>
    <workbookView xWindow="0" yWindow="500" windowWidth="15960" windowHeight="16260" xr2:uid="{00000000-000D-0000-FFFF-FFFF00000000}"/>
  </bookViews>
  <sheets>
    <sheet name="Fogli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I15" i="1"/>
  <c r="H15" i="1"/>
  <c r="E21" i="1" s="1"/>
  <c r="E23" i="1" s="1"/>
  <c r="G15" i="1"/>
  <c r="E15" i="1"/>
</calcChain>
</file>

<file path=xl/sharedStrings.xml><?xml version="1.0" encoding="utf-8"?>
<sst xmlns="http://schemas.openxmlformats.org/spreadsheetml/2006/main" count="102" uniqueCount="70">
  <si>
    <t>Tabella 1</t>
  </si>
  <si>
    <t>Denominazione</t>
  </si>
  <si>
    <t>Email pec</t>
  </si>
  <si>
    <t>Comitato</t>
  </si>
  <si>
    <t>Legale responsabile</t>
  </si>
  <si>
    <t>Consiglio direttivo</t>
  </si>
  <si>
    <t>Rapresentanti atleti</t>
  </si>
  <si>
    <t>Rapresentanti tecnici</t>
  </si>
  <si>
    <t>ANZIANITA’</t>
  </si>
  <si>
    <t>Attività</t>
  </si>
  <si>
    <t>VOTO DI BASE</t>
  </si>
  <si>
    <t>VOTI PLIRIMI</t>
  </si>
  <si>
    <t>TOTALE VOTI</t>
  </si>
  <si>
    <t>ATLETA</t>
  </si>
  <si>
    <t>TECNICI</t>
  </si>
  <si>
    <t>AVS SEKTION LADINIA</t>
  </si>
  <si>
    <t>SI</t>
  </si>
  <si>
    <t>1</t>
  </si>
  <si>
    <t>avsladinia@pec.sportklettern.it</t>
  </si>
  <si>
    <t>C.R. BOLZANO</t>
  </si>
  <si>
    <t>FRENES Werner</t>
  </si>
  <si>
    <t>ERLACHER PAOLO (Consigliere), VALLAZZA Federica (Responsabile di sezione), FRENES Werner (Presidente), WILLEIT Max (Consigliere), MOLING Christof (Consigliere), SCHUEN Davide (Vice Presidente), OBWEGS Mario (Consigliere)</t>
  </si>
  <si>
    <t>CLUB ALPINO ITALIANO SEZIONE DI BOLZANO</t>
  </si>
  <si>
    <t>bolzano@pec.cai.it</t>
  </si>
  <si>
    <t>CRISTOFOLETTI RICCARDO</t>
  </si>
  <si>
    <t>CRISTOFOLETTI RICCARDO (Presidente), TURCO GIUSEPPE (Vice Presidente), CAPPELLETTO Tommaso (Consigliere)</t>
  </si>
  <si>
    <t>Sektion Martell des Alpenvereins Suedtirol Amateursportverein</t>
  </si>
  <si>
    <t>avsmartell@pec.sportklettern.it</t>
  </si>
  <si>
    <t>ALTSTAETTER PETER</t>
  </si>
  <si>
    <t>ALTSTAETTER PETER (Presidente), KUPPELWIESER RENE (Vice Presidente), ALTSTAETTER Erwin (Consigliere)</t>
  </si>
  <si>
    <t>SEKTION BRUNECK DES ALPENVEREINS SUDTIROL</t>
  </si>
  <si>
    <t>avsbruneck@pec.sportklettern.it</t>
  </si>
  <si>
    <t>LARCHER GEORG</t>
  </si>
  <si>
    <t>LARCHER GEORG (Presidente), OBERLECHNER Mark (Vice Presidente), BRUGGER Carmen (Consigliere)</t>
  </si>
  <si>
    <t>SEKTION PASSEIER DES AVS-AMATEURSPORTVEREIN</t>
  </si>
  <si>
    <t>avspasseier@pec.sportklettern.it</t>
  </si>
  <si>
    <t>AUGSCHELLER Florian</t>
  </si>
  <si>
    <t>AUGSCHELLER Florian (Presidente), HOFER Martin johann (Vice Presidente), PIXNER Johann (Consigliere)</t>
  </si>
  <si>
    <t>AMATEURSPORTVEREIN ARPIZEDA SPORTIVA GHERDEINA</t>
  </si>
  <si>
    <t>avsgroeden@pec.sportklettern.it</t>
  </si>
  <si>
    <t>WALPOTH TOBIA</t>
  </si>
  <si>
    <t>OBLETTER LARDSCHNEIDER Martina (Vice Presidente), WALPOTH TOBIA (Presidente), PICCOLRUAZ Christof (Consigliere)</t>
  </si>
  <si>
    <t>ALPENVEREIN SUEDTIROL SEKTION ST. PAULS</t>
  </si>
  <si>
    <t>avsstpauls@pec.sportklettern.it</t>
  </si>
  <si>
    <t>THALER Richard</t>
  </si>
  <si>
    <t>THALER Richard (Presidente), SCARPERI Ernesto (Vice Presidente), KOMISS Margit (Consigliere), ORTLER Herbert (Consigliere), TSCHAGER Andreas (Consigliere), Trafoier Christof (Consigliere)</t>
  </si>
  <si>
    <t>SCARPERI Stefan</t>
  </si>
  <si>
    <t>SCARPERI Daniel</t>
  </si>
  <si>
    <t>Alpenverein Suedtirol Sektion Brixen</t>
  </si>
  <si>
    <t>2</t>
  </si>
  <si>
    <t>avsbrixen@pec.sportklettern.it</t>
  </si>
  <si>
    <t>KIRCHER HERBERT</t>
  </si>
  <si>
    <t>KIRCHER HERBERT (Presidente), PREINDL RALF (Vice Presidente), EBNER Alexander (Consigliere), MANTINGER Christian (Consigliere), MANTINGER Hannes (Consigliere), MESSNER Karlheinz (Consigliere)</t>
  </si>
  <si>
    <t>Ebner Andrea</t>
  </si>
  <si>
    <t>MERANER Gunther</t>
  </si>
  <si>
    <t>SEKTION BOZEN DES ALPENVEREINS SUEDTIROL</t>
  </si>
  <si>
    <t>avsbozen@pec.sportklettern.it</t>
  </si>
  <si>
    <t>GRUBER EDUARD</t>
  </si>
  <si>
    <t>GRUBER EDUARD (Presidente), EGGER Johannes (Consigliere), UNTERMARZONER Monika (Vice Presidente)</t>
  </si>
  <si>
    <t>SEKTION MERAN DES ALPENVEREINS SUEDTIROL AMATEURSPORTVEREIN</t>
  </si>
  <si>
    <t>avsmeran@pec.sportklettern.it</t>
  </si>
  <si>
    <t>KNOLL ELMAR</t>
  </si>
  <si>
    <t>KNOLL ELMAR (Presidente), GREIF Thomas (Vice Presidente), PRUNSTER Philipp (Consigliere), PLATTER Christine (Consigliere), CHIZZALI Monika (Consigliere)</t>
  </si>
  <si>
    <t>SANIN Jana</t>
  </si>
  <si>
    <t>SANIN Andreas</t>
  </si>
  <si>
    <t>DEI ZOTTI Sara</t>
  </si>
  <si>
    <t>Giudice 2° Livello</t>
  </si>
  <si>
    <t>LADURNER Joachim</t>
  </si>
  <si>
    <t>AVENTI DIRITTO DI VOTO</t>
  </si>
  <si>
    <t>QUORUM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</si>
</sst>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sz val="12"/>
      <color indexed="8"/>
      <name val="Calibri"/>
      <family val="2"/>
    </font>
    <font>
      <b/>
      <sz val="10"/>
      <color indexed="8"/>
      <name val="Helvetica Neue"/>
      <family val="2"/>
    </font>
    <font>
      <b/>
      <sz val="12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vertical="top" wrapText="1"/>
    </xf>
    <xf numFmtId="49" fontId="0" fillId="0" borderId="2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164" fontId="0" fillId="0" borderId="1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" fontId="4" fillId="2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AAAAAA"/>
      <rgbColor rgb="FFD5D5D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topLeftCell="A14" workbookViewId="0">
      <selection activeCell="E23" sqref="E23"/>
    </sheetView>
  </sheetViews>
  <sheetFormatPr baseColWidth="10" defaultColWidth="16.33203125" defaultRowHeight="20" customHeight="1" x14ac:dyDescent="0.15"/>
  <cols>
    <col min="1" max="16" width="16.33203125" style="1" customWidth="1"/>
    <col min="17" max="16384" width="16.33203125" style="1"/>
  </cols>
  <sheetData>
    <row r="1" spans="1:15" ht="27.75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2.75" customHeight="1" x14ac:dyDescent="0.15">
      <c r="A2" s="2"/>
      <c r="B2" s="3" t="s">
        <v>1</v>
      </c>
      <c r="C2" s="4"/>
      <c r="D2" s="5"/>
      <c r="E2" s="5"/>
      <c r="F2" s="5"/>
      <c r="G2" s="5"/>
      <c r="H2" s="5"/>
      <c r="I2" s="5"/>
      <c r="J2" s="6" t="s">
        <v>2</v>
      </c>
      <c r="K2" s="3" t="s">
        <v>3</v>
      </c>
      <c r="L2" s="3" t="s">
        <v>4</v>
      </c>
      <c r="M2" s="3" t="s">
        <v>5</v>
      </c>
      <c r="N2" s="3" t="s">
        <v>6</v>
      </c>
      <c r="O2" s="3" t="s">
        <v>7</v>
      </c>
    </row>
    <row r="3" spans="1:15" ht="21.25" customHeight="1" x14ac:dyDescent="0.15">
      <c r="A3" s="2"/>
      <c r="B3" s="2"/>
      <c r="C3" s="7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8"/>
      <c r="K3" s="2"/>
      <c r="L3" s="2"/>
      <c r="M3" s="2"/>
      <c r="N3" s="2"/>
      <c r="O3" s="2"/>
    </row>
    <row r="4" spans="1:15" ht="20.75" customHeight="1" x14ac:dyDescent="0.15">
      <c r="A4" s="2"/>
      <c r="B4" s="2"/>
      <c r="C4" s="2"/>
      <c r="D4" s="9"/>
      <c r="E4" s="9"/>
      <c r="F4" s="9"/>
      <c r="G4" s="9"/>
      <c r="H4" s="9"/>
      <c r="I4" s="9"/>
      <c r="J4" s="2"/>
      <c r="K4" s="2"/>
      <c r="L4" s="2"/>
      <c r="M4" s="2"/>
      <c r="N4" s="2"/>
      <c r="O4" s="2"/>
    </row>
    <row r="5" spans="1:15" ht="200.75" customHeight="1" x14ac:dyDescent="0.15">
      <c r="A5" s="10">
        <v>24359</v>
      </c>
      <c r="B5" s="3" t="s">
        <v>15</v>
      </c>
      <c r="C5" s="7" t="s">
        <v>16</v>
      </c>
      <c r="D5" s="5" t="s">
        <v>17</v>
      </c>
      <c r="E5" s="11">
        <v>1</v>
      </c>
      <c r="F5" s="5"/>
      <c r="G5" s="11">
        <v>1</v>
      </c>
      <c r="H5" s="12"/>
      <c r="I5" s="12"/>
      <c r="J5" s="6" t="s">
        <v>18</v>
      </c>
      <c r="K5" s="3" t="s">
        <v>19</v>
      </c>
      <c r="L5" s="3" t="s">
        <v>20</v>
      </c>
      <c r="M5" s="3" t="s">
        <v>21</v>
      </c>
      <c r="N5" s="2"/>
      <c r="O5" s="2"/>
    </row>
    <row r="6" spans="1:15" ht="104.75" customHeight="1" x14ac:dyDescent="0.15">
      <c r="A6" s="10">
        <v>24229</v>
      </c>
      <c r="B6" s="3" t="s">
        <v>22</v>
      </c>
      <c r="C6" s="7" t="s">
        <v>16</v>
      </c>
      <c r="D6" s="5" t="s">
        <v>17</v>
      </c>
      <c r="E6" s="11">
        <v>1</v>
      </c>
      <c r="F6" s="5"/>
      <c r="G6" s="11">
        <v>1</v>
      </c>
      <c r="H6" s="12"/>
      <c r="I6" s="12"/>
      <c r="J6" s="6" t="s">
        <v>23</v>
      </c>
      <c r="K6" s="3" t="s">
        <v>19</v>
      </c>
      <c r="L6" s="3" t="s">
        <v>24</v>
      </c>
      <c r="M6" s="3" t="s">
        <v>25</v>
      </c>
      <c r="N6" s="2"/>
      <c r="O6" s="2"/>
    </row>
    <row r="7" spans="1:15" ht="92.75" customHeight="1" x14ac:dyDescent="0.15">
      <c r="A7" s="10">
        <v>24162</v>
      </c>
      <c r="B7" s="3" t="s">
        <v>26</v>
      </c>
      <c r="C7" s="7" t="s">
        <v>16</v>
      </c>
      <c r="D7" s="5" t="s">
        <v>17</v>
      </c>
      <c r="E7" s="13">
        <v>1</v>
      </c>
      <c r="F7" s="5"/>
      <c r="G7" s="13">
        <v>1</v>
      </c>
      <c r="H7" s="12"/>
      <c r="I7" s="12"/>
      <c r="J7" s="6" t="s">
        <v>27</v>
      </c>
      <c r="K7" s="3" t="s">
        <v>19</v>
      </c>
      <c r="L7" s="3" t="s">
        <v>28</v>
      </c>
      <c r="M7" s="3" t="s">
        <v>29</v>
      </c>
      <c r="N7" s="2"/>
      <c r="O7" s="2"/>
    </row>
    <row r="8" spans="1:15" ht="92.75" customHeight="1" x14ac:dyDescent="0.15">
      <c r="A8" s="10">
        <v>24161</v>
      </c>
      <c r="B8" s="3" t="s">
        <v>30</v>
      </c>
      <c r="C8" s="7" t="s">
        <v>16</v>
      </c>
      <c r="D8" s="5" t="s">
        <v>17</v>
      </c>
      <c r="E8" s="13">
        <v>1</v>
      </c>
      <c r="F8" s="5" t="s">
        <v>17</v>
      </c>
      <c r="G8" s="13">
        <v>2</v>
      </c>
      <c r="H8" s="12"/>
      <c r="I8" s="12"/>
      <c r="J8" s="6" t="s">
        <v>31</v>
      </c>
      <c r="K8" s="3" t="s">
        <v>19</v>
      </c>
      <c r="L8" s="3" t="s">
        <v>32</v>
      </c>
      <c r="M8" s="3" t="s">
        <v>33</v>
      </c>
      <c r="N8" s="2"/>
      <c r="O8" s="2"/>
    </row>
    <row r="9" spans="1:15" ht="92.75" customHeight="1" x14ac:dyDescent="0.15">
      <c r="A9" s="10">
        <v>24149</v>
      </c>
      <c r="B9" s="3" t="s">
        <v>34</v>
      </c>
      <c r="C9" s="7" t="s">
        <v>16</v>
      </c>
      <c r="D9" s="5" t="s">
        <v>17</v>
      </c>
      <c r="E9" s="13">
        <v>1</v>
      </c>
      <c r="F9" s="5" t="s">
        <v>17</v>
      </c>
      <c r="G9" s="13">
        <v>2</v>
      </c>
      <c r="H9" s="12"/>
      <c r="I9" s="12"/>
      <c r="J9" s="6" t="s">
        <v>35</v>
      </c>
      <c r="K9" s="3" t="s">
        <v>19</v>
      </c>
      <c r="L9" s="3" t="s">
        <v>36</v>
      </c>
      <c r="M9" s="3" t="s">
        <v>37</v>
      </c>
      <c r="N9" s="2"/>
      <c r="O9" s="2"/>
    </row>
    <row r="10" spans="1:15" ht="116.75" customHeight="1" x14ac:dyDescent="0.15">
      <c r="A10" s="10">
        <v>24109</v>
      </c>
      <c r="B10" s="3" t="s">
        <v>38</v>
      </c>
      <c r="C10" s="7" t="s">
        <v>16</v>
      </c>
      <c r="D10" s="5" t="s">
        <v>17</v>
      </c>
      <c r="E10" s="13">
        <v>1</v>
      </c>
      <c r="F10" s="5"/>
      <c r="G10" s="13">
        <v>1</v>
      </c>
      <c r="H10" s="12"/>
      <c r="I10" s="12"/>
      <c r="J10" s="6" t="s">
        <v>39</v>
      </c>
      <c r="K10" s="3" t="s">
        <v>19</v>
      </c>
      <c r="L10" s="3" t="s">
        <v>40</v>
      </c>
      <c r="M10" s="3" t="s">
        <v>41</v>
      </c>
      <c r="N10" s="2"/>
      <c r="O10" s="2"/>
    </row>
    <row r="11" spans="1:15" ht="164.75" customHeight="1" x14ac:dyDescent="0.15">
      <c r="A11" s="10">
        <v>24045</v>
      </c>
      <c r="B11" s="3" t="s">
        <v>42</v>
      </c>
      <c r="C11" s="7" t="s">
        <v>16</v>
      </c>
      <c r="D11" s="5" t="s">
        <v>17</v>
      </c>
      <c r="E11" s="13">
        <v>1</v>
      </c>
      <c r="F11" s="5" t="s">
        <v>17</v>
      </c>
      <c r="G11" s="13">
        <v>2</v>
      </c>
      <c r="H11" s="13">
        <v>1</v>
      </c>
      <c r="I11" s="13">
        <v>1</v>
      </c>
      <c r="J11" s="6" t="s">
        <v>43</v>
      </c>
      <c r="K11" s="3" t="s">
        <v>19</v>
      </c>
      <c r="L11" s="3" t="s">
        <v>44</v>
      </c>
      <c r="M11" s="3" t="s">
        <v>45</v>
      </c>
      <c r="N11" s="3" t="s">
        <v>46</v>
      </c>
      <c r="O11" s="3" t="s">
        <v>47</v>
      </c>
    </row>
    <row r="12" spans="1:15" ht="200.75" customHeight="1" x14ac:dyDescent="0.15">
      <c r="A12" s="10">
        <v>24021</v>
      </c>
      <c r="B12" s="3" t="s">
        <v>48</v>
      </c>
      <c r="C12" s="7" t="s">
        <v>16</v>
      </c>
      <c r="D12" s="5" t="s">
        <v>17</v>
      </c>
      <c r="E12" s="13">
        <v>1</v>
      </c>
      <c r="F12" s="5" t="s">
        <v>49</v>
      </c>
      <c r="G12" s="13">
        <v>3</v>
      </c>
      <c r="H12" s="13">
        <v>1</v>
      </c>
      <c r="I12" s="13">
        <v>1</v>
      </c>
      <c r="J12" s="6" t="s">
        <v>50</v>
      </c>
      <c r="K12" s="3" t="s">
        <v>19</v>
      </c>
      <c r="L12" s="3" t="s">
        <v>51</v>
      </c>
      <c r="M12" s="3" t="s">
        <v>52</v>
      </c>
      <c r="N12" s="3" t="s">
        <v>53</v>
      </c>
      <c r="O12" s="3" t="s">
        <v>54</v>
      </c>
    </row>
    <row r="13" spans="1:15" ht="92.75" customHeight="1" x14ac:dyDescent="0.15">
      <c r="A13" s="10">
        <v>24013</v>
      </c>
      <c r="B13" s="3" t="s">
        <v>55</v>
      </c>
      <c r="C13" s="7" t="s">
        <v>16</v>
      </c>
      <c r="D13" s="5" t="s">
        <v>17</v>
      </c>
      <c r="E13" s="13">
        <v>1</v>
      </c>
      <c r="F13" s="5"/>
      <c r="G13" s="13">
        <v>1</v>
      </c>
      <c r="H13" s="12"/>
      <c r="I13" s="12"/>
      <c r="J13" s="6" t="s">
        <v>56</v>
      </c>
      <c r="K13" s="3" t="s">
        <v>19</v>
      </c>
      <c r="L13" s="3" t="s">
        <v>57</v>
      </c>
      <c r="M13" s="3" t="s">
        <v>58</v>
      </c>
      <c r="N13" s="2"/>
      <c r="O13" s="2"/>
    </row>
    <row r="14" spans="1:15" ht="128.75" customHeight="1" x14ac:dyDescent="0.15">
      <c r="A14" s="10">
        <v>24006</v>
      </c>
      <c r="B14" s="3" t="s">
        <v>59</v>
      </c>
      <c r="C14" s="7" t="s">
        <v>16</v>
      </c>
      <c r="D14" s="5" t="s">
        <v>17</v>
      </c>
      <c r="E14" s="13">
        <v>1</v>
      </c>
      <c r="F14" s="5" t="s">
        <v>49</v>
      </c>
      <c r="G14" s="13">
        <v>3</v>
      </c>
      <c r="H14" s="13">
        <v>1</v>
      </c>
      <c r="I14" s="13">
        <v>1</v>
      </c>
      <c r="J14" s="6" t="s">
        <v>60</v>
      </c>
      <c r="K14" s="3" t="s">
        <v>19</v>
      </c>
      <c r="L14" s="3" t="s">
        <v>61</v>
      </c>
      <c r="M14" s="3" t="s">
        <v>62</v>
      </c>
      <c r="N14" s="3" t="s">
        <v>63</v>
      </c>
      <c r="O14" s="3" t="s">
        <v>64</v>
      </c>
    </row>
    <row r="15" spans="1:15" ht="20.25" customHeight="1" x14ac:dyDescent="0.15">
      <c r="A15" s="14"/>
      <c r="B15" s="14"/>
      <c r="C15" s="14"/>
      <c r="D15" s="15"/>
      <c r="E15" s="16">
        <f>E5+E6+E7+E8+E9+E10+E11+E12+E13+E14</f>
        <v>10</v>
      </c>
      <c r="F15" s="15"/>
      <c r="G15" s="16">
        <f>G5+G6+G7+G8+G9+G10+G11+G12+G13+G14</f>
        <v>17</v>
      </c>
      <c r="H15" s="16">
        <f>H5+H6+H7+H8+H9+H10+H11+H12+H13+H14</f>
        <v>3</v>
      </c>
      <c r="I15" s="16">
        <f>I5+I6+I7+I8+I9+I10+I11+I12+I13+I14</f>
        <v>3</v>
      </c>
      <c r="J15" s="14"/>
      <c r="K15" s="14"/>
      <c r="L15" s="14"/>
      <c r="M15" s="14"/>
      <c r="N15" s="14"/>
      <c r="O15" s="14"/>
    </row>
    <row r="16" spans="1:15" ht="20.25" customHeight="1" x14ac:dyDescent="0.15">
      <c r="A16" s="17"/>
      <c r="B16" s="17"/>
      <c r="C16" s="17"/>
      <c r="D16" s="17"/>
      <c r="E16" s="17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1.25" customHeight="1" x14ac:dyDescent="0.15">
      <c r="A17" s="18" t="s">
        <v>65</v>
      </c>
      <c r="B17" s="18" t="s">
        <v>66</v>
      </c>
      <c r="C17" s="19"/>
      <c r="D17" s="19"/>
      <c r="E17" s="11">
        <v>1</v>
      </c>
      <c r="F17" s="8"/>
      <c r="G17" s="2"/>
      <c r="H17" s="2"/>
      <c r="I17" s="2"/>
      <c r="J17" s="2"/>
      <c r="K17" s="2"/>
      <c r="L17" s="2"/>
      <c r="M17" s="2"/>
      <c r="N17" s="2"/>
      <c r="O17" s="2"/>
    </row>
    <row r="18" spans="1:15" ht="32.75" customHeight="1" x14ac:dyDescent="0.15">
      <c r="A18" s="18" t="s">
        <v>67</v>
      </c>
      <c r="B18" s="18" t="s">
        <v>66</v>
      </c>
      <c r="C18" s="19"/>
      <c r="D18" s="19"/>
      <c r="E18" s="11">
        <v>1</v>
      </c>
      <c r="F18" s="8"/>
      <c r="G18" s="2"/>
      <c r="H18" s="2"/>
      <c r="I18" s="2"/>
      <c r="J18" s="2"/>
      <c r="K18" s="2"/>
      <c r="L18" s="2"/>
      <c r="M18" s="2"/>
      <c r="N18" s="2"/>
      <c r="O18" s="2"/>
    </row>
    <row r="19" spans="1:15" ht="20.25" customHeight="1" x14ac:dyDescent="0.15">
      <c r="A19" s="15"/>
      <c r="B19" s="15"/>
      <c r="C19" s="15"/>
      <c r="D19" s="15"/>
      <c r="E19" s="16">
        <f>E17+E18</f>
        <v>2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20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53" customHeight="1" x14ac:dyDescent="0.15">
      <c r="A21" s="20" t="s">
        <v>68</v>
      </c>
      <c r="B21" s="21"/>
      <c r="C21" s="21"/>
      <c r="D21" s="21"/>
      <c r="E21" s="22">
        <f>E15+H15+I15+E19</f>
        <v>18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3" customHeight="1" x14ac:dyDescent="0.15">
      <c r="A22" s="23"/>
      <c r="B22" s="23"/>
      <c r="C22" s="23"/>
      <c r="D22" s="23"/>
      <c r="E22" s="23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3" customHeight="1" x14ac:dyDescent="0.15">
      <c r="A23" s="20" t="s">
        <v>69</v>
      </c>
      <c r="B23" s="21"/>
      <c r="C23" s="21"/>
      <c r="D23" s="21"/>
      <c r="E23" s="25">
        <f>E21*33%</f>
        <v>5.94</v>
      </c>
      <c r="F23" s="2"/>
      <c r="G23" s="2"/>
      <c r="H23" s="2"/>
      <c r="I23" s="2"/>
      <c r="J23" s="2"/>
      <c r="K23" s="2"/>
      <c r="L23" s="2"/>
      <c r="M23" s="2"/>
      <c r="N23" s="2"/>
      <c r="O23" s="2"/>
    </row>
  </sheetData>
  <mergeCells count="1">
    <mergeCell ref="A1:O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2020-11-19T15:36:10Z</dcterms:modified>
</cp:coreProperties>
</file>